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ндрей\Desktop\Прайс\"/>
    </mc:Choice>
  </mc:AlternateContent>
  <bookViews>
    <workbookView xWindow="0" yWindow="0" windowWidth="20490" windowHeight="7755"/>
  </bookViews>
  <sheets>
    <sheet name="печати и штамп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B83" i="1"/>
  <c r="B81" i="1"/>
  <c r="B80" i="1"/>
  <c r="B78" i="1"/>
  <c r="B75" i="1"/>
  <c r="B71" i="1"/>
  <c r="B64" i="1"/>
  <c r="B56" i="1"/>
  <c r="B25" i="1"/>
  <c r="B23" i="1"/>
  <c r="B18" i="1"/>
  <c r="B17" i="1"/>
  <c r="B15" i="1"/>
  <c r="B14" i="1"/>
  <c r="B10" i="1"/>
  <c r="B9" i="1"/>
  <c r="C5" i="1"/>
  <c r="B5" i="1"/>
</calcChain>
</file>

<file path=xl/sharedStrings.xml><?xml version="1.0" encoding="utf-8"?>
<sst xmlns="http://schemas.openxmlformats.org/spreadsheetml/2006/main" count="129" uniqueCount="119">
  <si>
    <t>ПРАЙС-ЛИСТ ПЕЧАТИ И ШТАМПЫ</t>
  </si>
  <si>
    <t xml:space="preserve">изготовление на резине + оснастка </t>
  </si>
  <si>
    <t>изготовление на резине</t>
  </si>
  <si>
    <t xml:space="preserve">Изготовление гербовой печати по ГОСТ на оснастке R40 или R542 </t>
  </si>
  <si>
    <t xml:space="preserve">Изготовление гербовой печати по ГОСТ на оснастке R45 или R546 </t>
  </si>
  <si>
    <t xml:space="preserve">Изготовление гербовой печати по ГОСТ ПОЛИГРАФСЕРТ на осн. R45 или R546 </t>
  </si>
  <si>
    <t xml:space="preserve">Изготовление гербовой печати по ГОСТ на оснастке R50 или R552 </t>
  </si>
  <si>
    <t xml:space="preserve">Изготовление печати с УФ-защитой д.40 мм на оснастке R40 или R542 </t>
  </si>
  <si>
    <t xml:space="preserve">Изготовление печати с УФ-защитой д.45 мм на оснастке R45 или R546 </t>
  </si>
  <si>
    <t xml:space="preserve">Изготовление печати с УФ-защитой д.50 мм на оснастке R50 или R552 </t>
  </si>
  <si>
    <t xml:space="preserve">Изготовление удостовер. Печати по НС д.40 мм на оснастке R40 или R542 </t>
  </si>
  <si>
    <t xml:space="preserve">Изготовление удостовер. Печати по НС д.45 мм на оснастке R45 или R546 </t>
  </si>
  <si>
    <t xml:space="preserve">Изготовление удостовер. Печати по НС д.50 мм на оснастке R50 или R552 </t>
  </si>
  <si>
    <r>
      <t xml:space="preserve">Изготовление </t>
    </r>
    <r>
      <rPr>
        <b/>
        <sz val="8"/>
        <rFont val="Arial Cyr"/>
        <family val="2"/>
        <charset val="204"/>
      </rPr>
      <t>ТОЧНОЙ КОПИИ</t>
    </r>
    <r>
      <rPr>
        <sz val="8"/>
        <rFont val="Arial Cyr"/>
        <family val="2"/>
        <charset val="204"/>
      </rPr>
      <t xml:space="preserve"> печати на оснастке R3040 или R40  или R542 </t>
    </r>
  </si>
  <si>
    <t xml:space="preserve">Изготовление круглой печати д.40мм на оснастке R40 или R542 </t>
  </si>
  <si>
    <t xml:space="preserve">Изготовление круглой печати д.45мм на оснастке R45 или R546 </t>
  </si>
  <si>
    <t xml:space="preserve">Изготовление круглой печати д.50мм на оснастке R50 или R552 </t>
  </si>
  <si>
    <t xml:space="preserve">Изготовление круглой печати д.12мм на оснастке R12 или R512 </t>
  </si>
  <si>
    <t xml:space="preserve">Изготовление круглой печати д.16мм на оснастке R17 или R517 </t>
  </si>
  <si>
    <t xml:space="preserve">Изготовление круглой печати д.23мм на оснастке R24 или R524 </t>
  </si>
  <si>
    <t xml:space="preserve">Изготовление круглой печати д.30мм на оснастке R30 или R532 </t>
  </si>
  <si>
    <t xml:space="preserve">Изготовление треугольной печати 40х40х40мм на оснастке Pr54 или S-837 </t>
  </si>
  <si>
    <t>Изготовление треугольной печати 45х45х45мм на оснастке PrT45</t>
  </si>
  <si>
    <t xml:space="preserve">Изготовление круглой печати д.25мм на оснастке PocketR25 или SQ-24 </t>
  </si>
  <si>
    <t xml:space="preserve">Изготовление круглой печати д.30мм на оснастке PocketR30 или SQ-32 </t>
  </si>
  <si>
    <t xml:space="preserve">Изготовление круглой печати д.40мм на оснастке PocketR40 или SQ-42 </t>
  </si>
  <si>
    <t xml:space="preserve">Изготовление штампа на оснастке 38х14мм Pocket Stamp 20 или S-722 </t>
  </si>
  <si>
    <t xml:space="preserve">Изготовление штампа на оснастке 47х18мм Pocket Stamp 30 или S-723 </t>
  </si>
  <si>
    <t xml:space="preserve">Изготовление штампа на оснастке 58х22мм  </t>
  </si>
  <si>
    <t xml:space="preserve">Изготовление штампа на оснастке 12х12мм Q 12 или S-510 </t>
  </si>
  <si>
    <t xml:space="preserve">Изготовление штампа на оснастке 17х17мм Q 17 или S-520 </t>
  </si>
  <si>
    <t xml:space="preserve">Изготовление штампа на оснастке 24х24мм Q 24 или S-524 </t>
  </si>
  <si>
    <t xml:space="preserve">Изготовление штампа на оснастке 30х30мм Q30 или S-530 </t>
  </si>
  <si>
    <t xml:space="preserve">Изготовление штампа на оснастке 42х42мм Q43 или S-542 </t>
  </si>
  <si>
    <t>Изготовление штампа на оснастке 12х6мм S-820</t>
  </si>
  <si>
    <t xml:space="preserve">Изготовление штампа на оснастке 15х8мм  S-815 </t>
  </si>
  <si>
    <t xml:space="preserve">Изготовление штампа на оснастке 26х10мм Pr10 или S-841 </t>
  </si>
  <si>
    <t>Изготовление штампа на оснастке 30х10мм S-841L</t>
  </si>
  <si>
    <t>Изготовление штампа на оснастке 38х14мм Pr20 или S-842</t>
  </si>
  <si>
    <t xml:space="preserve">Изготовление штампа на оснастке 47х18мм Pr30 или S-843 </t>
  </si>
  <si>
    <t xml:space="preserve">Изготовление штампа на оснастке 59х23мм Pr40 или S-844 </t>
  </si>
  <si>
    <t>Изготовление штампа на оснастке 64х26мм  PET-846</t>
  </si>
  <si>
    <t xml:space="preserve">Изготовление штампа на оснастке 69х24мм S-845 </t>
  </si>
  <si>
    <t xml:space="preserve">Изготовление штампа на оснастке 69х30мм Pr50  </t>
  </si>
  <si>
    <t xml:space="preserve">Изготовление штампа на оснастке 76х37мм Pr60 или S-830 </t>
  </si>
  <si>
    <t>Изготовление штампа для нотариуса на рифл. резине 76х37мм Pr60</t>
  </si>
  <si>
    <t>Изготовление штампа для нотариуса на рифл. резине 85х55 мм S3900</t>
  </si>
  <si>
    <t>Изготовление комплекта для проставления даты прописью на Pr.15</t>
  </si>
  <si>
    <t>-</t>
  </si>
  <si>
    <t xml:space="preserve">Изготовление КАССЫ для нотариуса на рифл. резине </t>
  </si>
  <si>
    <t>Изготовление штампа на оснастке 30х20мм Pr52 или S-835</t>
  </si>
  <si>
    <t xml:space="preserve">Изготовление штампа на оснастке 45х24мм Pr S200 или S-826 </t>
  </si>
  <si>
    <t>Изготовление штампа на оснастке 44х29мм Pr53 или S-836</t>
  </si>
  <si>
    <t>Изготовление штампа на оснастке 48х38мм Pr54 или S-837</t>
  </si>
  <si>
    <t>Изготовление штампа на оснастке 58х39мм Pr55 или S-829</t>
  </si>
  <si>
    <t xml:space="preserve">Изготовление штампа на оснастке 45х10мм S-308  </t>
  </si>
  <si>
    <t>Изготовление штампа на оснастке 53х9мм Pr S110</t>
  </si>
  <si>
    <t>Изготовление штампа на оснастке 54х13мм S-310</t>
  </si>
  <si>
    <t xml:space="preserve">Изготовление штампа на оснастке 70х10мм Pr15 или S-831 </t>
  </si>
  <si>
    <t xml:space="preserve">Изготовление штампа на оснастке 75х15мм Pr25 или S-832  </t>
  </si>
  <si>
    <t xml:space="preserve">Изготовление штампа на оснастке 50х30мм Pr35 или S-827 </t>
  </si>
  <si>
    <t xml:space="preserve">Изготовление штампа на оснастке 56х33мм Pr38 или S-828  </t>
  </si>
  <si>
    <t xml:space="preserve">Изготовление штампа на оснастке 82х25мм Pr45 или S-833  </t>
  </si>
  <si>
    <t xml:space="preserve">Изготовление штампа на оснастке 65х30мм S-834  </t>
  </si>
  <si>
    <t>Изготовление штампа на оснастке 44х28мм PrOval44 или O-3045</t>
  </si>
  <si>
    <t xml:space="preserve">Изготовление штампа на оснастке 55х35мм PrOval55 или O-3555 </t>
  </si>
  <si>
    <t xml:space="preserve">Изготовление штампа на оснастке 41х24мм S2100 или H-6000 </t>
  </si>
  <si>
    <t>Изготовление штампа на оснастке 38х32мм H-6001</t>
  </si>
  <si>
    <t xml:space="preserve">Изготовление штампа на оснастке 45х30мм S2300 или H-6003 (50х30мм) </t>
  </si>
  <si>
    <t>Изготовление штампа на оснастке 45х45мм H-6005</t>
  </si>
  <si>
    <t>Изготовление штампа на оснастке 56х26мм H-6004</t>
  </si>
  <si>
    <t>Изготовление штампа на оснастке 56х33мм H-6006</t>
  </si>
  <si>
    <t>Изготовление штампа на оснастке 58х27мм S2400 или H-6006</t>
  </si>
  <si>
    <t xml:space="preserve">Изготовление штампа на оснастке 68х24мм  </t>
  </si>
  <si>
    <t xml:space="preserve">Изготовление штампа на оснастке 58х37мм S2600 или H-6007 </t>
  </si>
  <si>
    <t>Изготовление штампа на оснастке 60х40мм H-6007</t>
  </si>
  <si>
    <t xml:space="preserve">Изготовление штампа на оснастке 68х49мм S2800 или H-6008 </t>
  </si>
  <si>
    <t xml:space="preserve">Изготовление штампа на оснастке 85х55мм  </t>
  </si>
  <si>
    <t>Изготовление штампа на оснастке 90х60мм HМ-6014</t>
  </si>
  <si>
    <t>Изготовление штампа на оснастке 106х55мм S3900</t>
  </si>
  <si>
    <t>Изготовление штампа на оснастке 116х65мм HМ-6015</t>
  </si>
  <si>
    <t xml:space="preserve">Изготовление штампа-датера на оснастке 25х5мм S160-D или S-314 (25х10мм) </t>
  </si>
  <si>
    <t>Изготовление штампа-датера на оснастке 30х20мм Pr52-D или S-835D</t>
  </si>
  <si>
    <t xml:space="preserve">Изготовление штампа-датера на оснастке 45х24мм  S260-D или S-826D </t>
  </si>
  <si>
    <t>Изготовление штампа-датера на оснастке 45х30мм Pr53-D или S-836D</t>
  </si>
  <si>
    <t xml:space="preserve">Изготовление штампа-датера на оснастке 50х30мм  S-827D </t>
  </si>
  <si>
    <t>Изготовление штампа-датера на оснастке 50х40мм  Pr54-D или S-837D</t>
  </si>
  <si>
    <t>Изготовление штампа-датера на оснастке 56х33мм  S-828D</t>
  </si>
  <si>
    <t>Изготовление штампа-датера на оснастке 65х30мм  S-834D</t>
  </si>
  <si>
    <t>Изготовление штампа-датера на оснастке 60х40мм Pr55-D или S-829D(64х40мм)</t>
  </si>
  <si>
    <t xml:space="preserve">Изготовление штампа-датера на оснастке 75х38мм Pr60-D или S-830D </t>
  </si>
  <si>
    <t xml:space="preserve">Изготовление штампа-датера на оснастке 41х24мм S2160 или Н-6100 </t>
  </si>
  <si>
    <t>Изготовление штампа-датера на оснастке 38х32мм Н-6101</t>
  </si>
  <si>
    <t>Изготовление штампа-датера на оснастке 45х30мм S2360 или Н-6103</t>
  </si>
  <si>
    <t>Изготовление штампа-датера на оснастке 45х45мм Е-915</t>
  </si>
  <si>
    <t>Изготовление штампа-датера на оснастке 58х27мм S2460 или Н-6104</t>
  </si>
  <si>
    <t xml:space="preserve">Изготовление штампа-датера на оснастке 58х37мм S2660 или Н-6107 </t>
  </si>
  <si>
    <t xml:space="preserve">Изготовление штампа-датера на оснастке 60х40мм Н-6107 </t>
  </si>
  <si>
    <t>Изготовление штампа-датера на оснастке 68х49мм S2860 или Н-6108</t>
  </si>
  <si>
    <t xml:space="preserve">Изготовление штампа-датера на оснастке 85х55мм </t>
  </si>
  <si>
    <t>Изготовление штампа-факсимиле на резине без оснастки</t>
  </si>
  <si>
    <t>Многоцветная штемпельная подушка</t>
  </si>
  <si>
    <t>Комплект рельефной печати на карман.оснастке д.41 мм c ХС или по файлу клиента</t>
  </si>
  <si>
    <t xml:space="preserve">Комплект рельефной печати на настольн.оснастке д.41 мм </t>
  </si>
  <si>
    <t>Комплект рельефной печати на настольн.оснастке д.41 мм  c ХС или по файлу клиента</t>
  </si>
  <si>
    <t>Комплект рельефной печати на настольн. Золотой оснастке д.41 мм</t>
  </si>
  <si>
    <t>Комплект рельефной печати на настольн. Золотой оснастке д.41 ммc ХС или по файлу клиента</t>
  </si>
  <si>
    <t>Комплект рельефной печати на настольн. Оснастке Повышенной прочности д.50 мм</t>
  </si>
  <si>
    <t>Комплект рельефной печати на настольн. Оснастке Повышенной прочности д.50 ммc ХС или по файлу клиента</t>
  </si>
  <si>
    <t>Комплект пломбиратора диам.10 мм (набор)</t>
  </si>
  <si>
    <t>Комплект плашек диам.10 мм (набор)</t>
  </si>
  <si>
    <t>Комплект пломбира под сургуч диам. 24 мм (набор)</t>
  </si>
  <si>
    <t>Комплект пломбира под сургуч диам. 30 мм (набор)</t>
  </si>
  <si>
    <t>Комплект пломбира под сургуч диам. 40 мм (набор)</t>
  </si>
  <si>
    <t>Комплект пломбира под пластилин диам. 20 мм (набор)</t>
  </si>
  <si>
    <t>Комплект пломбира под пластилин диам. 24 мм (набор)</t>
  </si>
  <si>
    <t>Комплект пломбира под пластилин диам. 30 мм (набор)</t>
  </si>
  <si>
    <t>Комплект пломбира под пластилин диам. 40 мм (набор)</t>
  </si>
  <si>
    <t>Комплект пломбира для компьютерной техники диам. 5-12 мм (набор)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</si>
</sst>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8"/>
      <color theme="5" tint="-0.249977111117893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b/>
      <sz val="8"/>
      <name val="Arial Cyr"/>
      <family val="2"/>
      <charset val="204"/>
    </font>
    <font>
      <sz val="11"/>
      <color indexed="6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4" fillId="2" borderId="7" xfId="0" applyFont="1" applyFill="1" applyBorder="1" applyAlignment="1">
      <alignment horizontal="left" vertical="top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" fillId="0" borderId="8" xfId="0" applyFont="1" applyFill="1" applyBorder="1" applyAlignment="1">
      <alignment horizontal="left" vertical="top"/>
    </xf>
    <xf numFmtId="1" fontId="5" fillId="0" borderId="9" xfId="0" applyNumberFormat="1" applyFont="1" applyFill="1" applyBorder="1" applyAlignment="1"/>
    <xf numFmtId="1" fontId="5" fillId="0" borderId="10" xfId="0" applyNumberFormat="1" applyFont="1" applyFill="1" applyBorder="1" applyAlignment="1"/>
    <xf numFmtId="1" fontId="3" fillId="0" borderId="0" xfId="0" applyNumberFormat="1" applyFont="1" applyFill="1" applyAlignment="1"/>
    <xf numFmtId="0" fontId="3" fillId="0" borderId="11" xfId="0" applyFont="1" applyFill="1" applyBorder="1" applyAlignment="1">
      <alignment horizontal="left" vertical="top"/>
    </xf>
    <xf numFmtId="1" fontId="5" fillId="0" borderId="12" xfId="0" applyNumberFormat="1" applyFont="1" applyFill="1" applyBorder="1" applyAlignment="1"/>
    <xf numFmtId="1" fontId="5" fillId="0" borderId="13" xfId="0" applyNumberFormat="1" applyFont="1" applyFill="1" applyBorder="1" applyAlignment="1"/>
    <xf numFmtId="0" fontId="3" fillId="3" borderId="11" xfId="0" applyFont="1" applyFill="1" applyBorder="1" applyAlignment="1">
      <alignment horizontal="left" vertical="top"/>
    </xf>
    <xf numFmtId="1" fontId="5" fillId="3" borderId="12" xfId="0" applyNumberFormat="1" applyFont="1" applyFill="1" applyBorder="1" applyAlignment="1"/>
    <xf numFmtId="1" fontId="5" fillId="3" borderId="13" xfId="0" applyNumberFormat="1" applyFont="1" applyFill="1" applyBorder="1" applyAlignment="1"/>
    <xf numFmtId="0" fontId="3" fillId="3" borderId="0" xfId="0" applyFont="1" applyFill="1" applyAlignment="1"/>
    <xf numFmtId="0" fontId="3" fillId="0" borderId="14" xfId="0" applyFont="1" applyFill="1" applyBorder="1" applyAlignment="1">
      <alignment vertical="top"/>
    </xf>
    <xf numFmtId="1" fontId="5" fillId="0" borderId="15" xfId="0" applyNumberFormat="1" applyFont="1" applyFill="1" applyBorder="1" applyAlignment="1"/>
    <xf numFmtId="1" fontId="5" fillId="0" borderId="16" xfId="0" applyNumberFormat="1" applyFont="1" applyFill="1" applyBorder="1" applyAlignment="1"/>
    <xf numFmtId="0" fontId="3" fillId="2" borderId="1" xfId="0" applyFont="1" applyFill="1" applyBorder="1" applyAlignment="1"/>
    <xf numFmtId="1" fontId="6" fillId="2" borderId="2" xfId="0" applyNumberFormat="1" applyFont="1" applyFill="1" applyBorder="1" applyAlignment="1"/>
    <xf numFmtId="1" fontId="6" fillId="2" borderId="3" xfId="0" applyNumberFormat="1" applyFont="1" applyFill="1" applyBorder="1" applyAlignment="1"/>
    <xf numFmtId="0" fontId="7" fillId="0" borderId="8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1" fontId="5" fillId="0" borderId="17" xfId="0" applyNumberFormat="1" applyFont="1" applyFill="1" applyBorder="1" applyAlignment="1"/>
    <xf numFmtId="0" fontId="3" fillId="0" borderId="14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1" fontId="5" fillId="0" borderId="19" xfId="0" applyNumberFormat="1" applyFont="1" applyFill="1" applyBorder="1"/>
    <xf numFmtId="1" fontId="5" fillId="0" borderId="17" xfId="0" applyNumberFormat="1" applyFont="1" applyFill="1" applyBorder="1"/>
    <xf numFmtId="0" fontId="3" fillId="0" borderId="0" xfId="0" applyFont="1" applyFill="1"/>
    <xf numFmtId="1" fontId="5" fillId="0" borderId="12" xfId="0" applyNumberFormat="1" applyFont="1" applyFill="1" applyBorder="1"/>
    <xf numFmtId="1" fontId="5" fillId="0" borderId="13" xfId="0" applyNumberFormat="1" applyFont="1" applyFill="1" applyBorder="1"/>
    <xf numFmtId="0" fontId="3" fillId="3" borderId="20" xfId="0" applyFont="1" applyFill="1" applyBorder="1" applyAlignment="1">
      <alignment horizontal="left" vertical="top"/>
    </xf>
    <xf numFmtId="1" fontId="5" fillId="3" borderId="21" xfId="0" applyNumberFormat="1" applyFont="1" applyFill="1" applyBorder="1"/>
    <xf numFmtId="1" fontId="5" fillId="3" borderId="13" xfId="0" applyNumberFormat="1" applyFont="1" applyFill="1" applyBorder="1"/>
    <xf numFmtId="0" fontId="3" fillId="3" borderId="0" xfId="0" applyFont="1" applyFill="1"/>
    <xf numFmtId="0" fontId="3" fillId="2" borderId="1" xfId="0" applyFont="1" applyFill="1" applyBorder="1" applyAlignment="1">
      <alignment horizontal="left" vertical="top"/>
    </xf>
    <xf numFmtId="1" fontId="6" fillId="2" borderId="2" xfId="0" applyNumberFormat="1" applyFont="1" applyFill="1" applyBorder="1"/>
    <xf numFmtId="1" fontId="6" fillId="2" borderId="3" xfId="0" applyNumberFormat="1" applyFont="1" applyFill="1" applyBorder="1"/>
    <xf numFmtId="0" fontId="3" fillId="0" borderId="20" xfId="0" applyFont="1" applyFill="1" applyBorder="1" applyAlignment="1">
      <alignment horizontal="left" vertical="top"/>
    </xf>
    <xf numFmtId="1" fontId="5" fillId="0" borderId="21" xfId="0" applyNumberFormat="1" applyFont="1" applyFill="1" applyBorder="1"/>
    <xf numFmtId="1" fontId="5" fillId="0" borderId="22" xfId="0" applyNumberFormat="1" applyFont="1" applyFill="1" applyBorder="1"/>
    <xf numFmtId="1" fontId="5" fillId="3" borderId="12" xfId="0" applyNumberFormat="1" applyFont="1" applyFill="1" applyBorder="1"/>
    <xf numFmtId="1" fontId="6" fillId="3" borderId="13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 vertical="top"/>
    </xf>
    <xf numFmtId="1" fontId="9" fillId="2" borderId="2" xfId="0" applyNumberFormat="1" applyFont="1" applyFill="1" applyBorder="1"/>
    <xf numFmtId="1" fontId="9" fillId="2" borderId="3" xfId="0" applyNumberFormat="1" applyFont="1" applyFill="1" applyBorder="1"/>
    <xf numFmtId="0" fontId="0" fillId="2" borderId="1" xfId="0" applyFill="1" applyBorder="1"/>
    <xf numFmtId="0" fontId="0" fillId="0" borderId="0" xfId="0" applyFill="1"/>
    <xf numFmtId="0" fontId="3" fillId="0" borderId="23" xfId="0" applyFont="1" applyFill="1" applyBorder="1" applyAlignment="1">
      <alignment horizontal="left" vertical="top"/>
    </xf>
    <xf numFmtId="1" fontId="6" fillId="0" borderId="24" xfId="0" applyNumberFormat="1" applyFont="1" applyFill="1" applyBorder="1"/>
    <xf numFmtId="1" fontId="5" fillId="0" borderId="25" xfId="0" applyNumberFormat="1" applyFont="1" applyFill="1" applyBorder="1"/>
    <xf numFmtId="0" fontId="9" fillId="2" borderId="1" xfId="0" applyFont="1" applyFill="1" applyBorder="1"/>
    <xf numFmtId="1" fontId="6" fillId="0" borderId="13" xfId="0" applyNumberFormat="1" applyFont="1" applyFill="1" applyBorder="1"/>
    <xf numFmtId="1" fontId="0" fillId="0" borderId="0" xfId="0" applyNumberFormat="1" applyFill="1"/>
    <xf numFmtId="1" fontId="5" fillId="0" borderId="15" xfId="0" applyNumberFormat="1" applyFont="1" applyFill="1" applyBorder="1"/>
    <xf numFmtId="1" fontId="6" fillId="0" borderId="16" xfId="0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0" borderId="26" xfId="0" applyFont="1" applyFill="1" applyBorder="1" applyAlignment="1">
      <alignment horizontal="left" vertical="top"/>
    </xf>
    <xf numFmtId="1" fontId="5" fillId="0" borderId="9" xfId="0" applyNumberFormat="1" applyFont="1" applyFill="1" applyBorder="1"/>
    <xf numFmtId="0" fontId="0" fillId="0" borderId="10" xfId="0" applyBorder="1"/>
    <xf numFmtId="0" fontId="3" fillId="0" borderId="27" xfId="0" applyFont="1" applyFill="1" applyBorder="1" applyAlignment="1">
      <alignment horizontal="left" vertical="top"/>
    </xf>
    <xf numFmtId="0" fontId="0" fillId="0" borderId="13" xfId="0" applyBorder="1"/>
    <xf numFmtId="0" fontId="3" fillId="0" borderId="28" xfId="0" applyFont="1" applyFill="1" applyBorder="1" applyAlignment="1">
      <alignment horizontal="left" vertical="top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E129"/>
  <sheetViews>
    <sheetView tabSelected="1" zoomScaleNormal="100" workbookViewId="0">
      <selection activeCell="A120" sqref="A120"/>
    </sheetView>
  </sheetViews>
  <sheetFormatPr defaultRowHeight="12.75" customHeight="1" x14ac:dyDescent="0.2"/>
  <cols>
    <col min="1" max="1" width="71.5703125" customWidth="1"/>
    <col min="2" max="2" width="12.42578125" customWidth="1"/>
    <col min="3" max="3" width="12.85546875" customWidth="1"/>
  </cols>
  <sheetData>
    <row r="1" spans="1:4" ht="12.75" customHeight="1" thickBot="1" x14ac:dyDescent="0.25">
      <c r="A1" s="1" t="s">
        <v>0</v>
      </c>
      <c r="B1" s="2"/>
      <c r="C1" s="3"/>
    </row>
    <row r="2" spans="1:4" s="7" customFormat="1" ht="26.25" customHeight="1" thickBot="1" x14ac:dyDescent="0.25">
      <c r="A2" s="4"/>
      <c r="B2" s="5" t="s">
        <v>1</v>
      </c>
      <c r="C2" s="6" t="s">
        <v>2</v>
      </c>
    </row>
    <row r="3" spans="1:4" s="7" customFormat="1" ht="12.75" customHeight="1" thickBot="1" x14ac:dyDescent="0.25">
      <c r="A3" s="8"/>
      <c r="B3" s="9"/>
      <c r="C3" s="10"/>
    </row>
    <row r="4" spans="1:4" s="7" customFormat="1" ht="12.75" customHeight="1" x14ac:dyDescent="0.2">
      <c r="A4" s="11" t="s">
        <v>3</v>
      </c>
      <c r="B4" s="12">
        <v>1750</v>
      </c>
      <c r="C4" s="13">
        <v>1540</v>
      </c>
      <c r="D4" s="14"/>
    </row>
    <row r="5" spans="1:4" s="7" customFormat="1" ht="12.75" customHeight="1" x14ac:dyDescent="0.2">
      <c r="A5" s="15" t="s">
        <v>4</v>
      </c>
      <c r="B5" s="16">
        <f>1470*1.04+291</f>
        <v>1819.8</v>
      </c>
      <c r="C5" s="17">
        <f>1470*1.05*1.04</f>
        <v>1605.24</v>
      </c>
    </row>
    <row r="6" spans="1:4" s="21" customFormat="1" ht="12.75" customHeight="1" x14ac:dyDescent="0.2">
      <c r="A6" s="18" t="s">
        <v>5</v>
      </c>
      <c r="B6" s="19">
        <v>2980</v>
      </c>
      <c r="C6" s="20">
        <v>2650</v>
      </c>
    </row>
    <row r="7" spans="1:4" s="7" customFormat="1" ht="12.75" customHeight="1" thickBot="1" x14ac:dyDescent="0.25">
      <c r="A7" s="22" t="s">
        <v>6</v>
      </c>
      <c r="B7" s="23">
        <v>2180</v>
      </c>
      <c r="C7" s="24">
        <v>1750</v>
      </c>
    </row>
    <row r="8" spans="1:4" s="7" customFormat="1" ht="12.75" customHeight="1" thickBot="1" x14ac:dyDescent="0.25">
      <c r="A8" s="25"/>
      <c r="B8" s="26"/>
      <c r="C8" s="27"/>
    </row>
    <row r="9" spans="1:4" s="7" customFormat="1" ht="12.75" customHeight="1" x14ac:dyDescent="0.2">
      <c r="A9" s="28" t="s">
        <v>7</v>
      </c>
      <c r="B9" s="12">
        <f>C9+290</f>
        <v>1180</v>
      </c>
      <c r="C9" s="13">
        <v>890</v>
      </c>
    </row>
    <row r="10" spans="1:4" s="7" customFormat="1" ht="12.75" customHeight="1" x14ac:dyDescent="0.2">
      <c r="A10" s="29" t="s">
        <v>8</v>
      </c>
      <c r="B10" s="16">
        <f>C10+350</f>
        <v>1415</v>
      </c>
      <c r="C10" s="30">
        <v>1065</v>
      </c>
    </row>
    <row r="11" spans="1:4" s="7" customFormat="1" ht="12.75" customHeight="1" x14ac:dyDescent="0.2">
      <c r="A11" s="29" t="s">
        <v>9</v>
      </c>
      <c r="B11" s="16">
        <v>1750</v>
      </c>
      <c r="C11" s="30">
        <v>1190</v>
      </c>
    </row>
    <row r="12" spans="1:4" s="7" customFormat="1" ht="12.75" customHeight="1" x14ac:dyDescent="0.2">
      <c r="A12" s="15" t="s">
        <v>10</v>
      </c>
      <c r="B12" s="16">
        <v>1320</v>
      </c>
      <c r="C12" s="17">
        <v>1030</v>
      </c>
    </row>
    <row r="13" spans="1:4" s="7" customFormat="1" ht="12.75" customHeight="1" x14ac:dyDescent="0.2">
      <c r="A13" s="15" t="s">
        <v>11</v>
      </c>
      <c r="B13" s="16">
        <v>1400</v>
      </c>
      <c r="C13" s="17">
        <v>1050</v>
      </c>
    </row>
    <row r="14" spans="1:4" s="7" customFormat="1" ht="12.75" customHeight="1" x14ac:dyDescent="0.2">
      <c r="A14" s="15" t="s">
        <v>12</v>
      </c>
      <c r="B14" s="16">
        <f>C14+567</f>
        <v>1917</v>
      </c>
      <c r="C14" s="17">
        <v>1350</v>
      </c>
    </row>
    <row r="15" spans="1:4" s="7" customFormat="1" ht="12.75" customHeight="1" thickBot="1" x14ac:dyDescent="0.25">
      <c r="A15" s="31" t="s">
        <v>13</v>
      </c>
      <c r="B15" s="23">
        <f>C15+290</f>
        <v>1880</v>
      </c>
      <c r="C15" s="24">
        <v>1590</v>
      </c>
    </row>
    <row r="16" spans="1:4" s="7" customFormat="1" ht="12.75" customHeight="1" thickBot="1" x14ac:dyDescent="0.25">
      <c r="A16" s="25"/>
      <c r="B16" s="26"/>
      <c r="C16" s="27"/>
    </row>
    <row r="17" spans="1:4" s="35" customFormat="1" ht="12.75" customHeight="1" x14ac:dyDescent="0.2">
      <c r="A17" s="32" t="s">
        <v>14</v>
      </c>
      <c r="B17" s="33">
        <f>C17+290</f>
        <v>875</v>
      </c>
      <c r="C17" s="34">
        <v>585</v>
      </c>
      <c r="D17" s="7"/>
    </row>
    <row r="18" spans="1:4" s="35" customFormat="1" ht="12.75" customHeight="1" x14ac:dyDescent="0.2">
      <c r="A18" s="15" t="s">
        <v>15</v>
      </c>
      <c r="B18" s="36">
        <f>C18+350</f>
        <v>1010</v>
      </c>
      <c r="C18" s="37">
        <v>660</v>
      </c>
      <c r="D18" s="7"/>
    </row>
    <row r="19" spans="1:4" s="35" customFormat="1" ht="12.75" customHeight="1" x14ac:dyDescent="0.2">
      <c r="A19" s="15" t="s">
        <v>16</v>
      </c>
      <c r="B19" s="36">
        <v>1500</v>
      </c>
      <c r="C19" s="37">
        <v>900</v>
      </c>
      <c r="D19" s="7"/>
    </row>
    <row r="20" spans="1:4" s="35" customFormat="1" ht="12.75" customHeight="1" x14ac:dyDescent="0.2">
      <c r="A20" s="15" t="s">
        <v>17</v>
      </c>
      <c r="B20" s="36">
        <v>530</v>
      </c>
      <c r="C20" s="37">
        <v>290</v>
      </c>
      <c r="D20" s="7"/>
    </row>
    <row r="21" spans="1:4" s="35" customFormat="1" ht="12.75" customHeight="1" x14ac:dyDescent="0.2">
      <c r="A21" s="15" t="s">
        <v>18</v>
      </c>
      <c r="B21" s="36">
        <v>600</v>
      </c>
      <c r="C21" s="37">
        <v>350</v>
      </c>
      <c r="D21" s="7"/>
    </row>
    <row r="22" spans="1:4" s="35" customFormat="1" ht="12.75" customHeight="1" x14ac:dyDescent="0.2">
      <c r="A22" s="15" t="s">
        <v>19</v>
      </c>
      <c r="B22" s="36">
        <v>670</v>
      </c>
      <c r="C22" s="37">
        <v>390</v>
      </c>
      <c r="D22" s="7"/>
    </row>
    <row r="23" spans="1:4" s="35" customFormat="1" ht="12.75" customHeight="1" x14ac:dyDescent="0.2">
      <c r="A23" s="15" t="s">
        <v>20</v>
      </c>
      <c r="B23" s="36">
        <f>C23+310</f>
        <v>780</v>
      </c>
      <c r="C23" s="37">
        <v>470</v>
      </c>
      <c r="D23" s="7"/>
    </row>
    <row r="24" spans="1:4" s="35" customFormat="1" ht="12.75" customHeight="1" x14ac:dyDescent="0.2">
      <c r="A24" s="15" t="s">
        <v>21</v>
      </c>
      <c r="B24" s="36">
        <v>1210</v>
      </c>
      <c r="C24" s="37">
        <v>740</v>
      </c>
      <c r="D24" s="7"/>
    </row>
    <row r="25" spans="1:4" s="41" customFormat="1" ht="12.75" customHeight="1" thickBot="1" x14ac:dyDescent="0.25">
      <c r="A25" s="38" t="s">
        <v>22</v>
      </c>
      <c r="B25" s="39">
        <f>C25+422</f>
        <v>1162</v>
      </c>
      <c r="C25" s="40">
        <v>740</v>
      </c>
      <c r="D25" s="21"/>
    </row>
    <row r="26" spans="1:4" s="35" customFormat="1" ht="12.75" customHeight="1" thickBot="1" x14ac:dyDescent="0.25">
      <c r="A26" s="42"/>
      <c r="B26" s="43"/>
      <c r="C26" s="44"/>
      <c r="D26" s="7"/>
    </row>
    <row r="27" spans="1:4" s="35" customFormat="1" ht="12.75" customHeight="1" x14ac:dyDescent="0.2">
      <c r="A27" s="32" t="s">
        <v>23</v>
      </c>
      <c r="B27" s="33">
        <v>700</v>
      </c>
      <c r="C27" s="34">
        <v>380</v>
      </c>
      <c r="D27" s="7"/>
    </row>
    <row r="28" spans="1:4" s="35" customFormat="1" ht="12.75" customHeight="1" x14ac:dyDescent="0.2">
      <c r="A28" s="15" t="s">
        <v>24</v>
      </c>
      <c r="B28" s="36">
        <v>820</v>
      </c>
      <c r="C28" s="37">
        <v>470</v>
      </c>
      <c r="D28" s="7"/>
    </row>
    <row r="29" spans="1:4" s="35" customFormat="1" ht="12.75" customHeight="1" x14ac:dyDescent="0.2">
      <c r="A29" s="15" t="s">
        <v>25</v>
      </c>
      <c r="B29" s="36">
        <v>1020</v>
      </c>
      <c r="C29" s="37">
        <v>585</v>
      </c>
      <c r="D29" s="7"/>
    </row>
    <row r="30" spans="1:4" s="35" customFormat="1" ht="12.75" customHeight="1" x14ac:dyDescent="0.2">
      <c r="A30" s="15" t="s">
        <v>26</v>
      </c>
      <c r="B30" s="36">
        <v>420</v>
      </c>
      <c r="C30" s="37">
        <v>210</v>
      </c>
      <c r="D30" s="7"/>
    </row>
    <row r="31" spans="1:4" s="35" customFormat="1" ht="12.75" customHeight="1" x14ac:dyDescent="0.2">
      <c r="A31" s="15" t="s">
        <v>27</v>
      </c>
      <c r="B31" s="36">
        <v>515</v>
      </c>
      <c r="C31" s="37">
        <v>270</v>
      </c>
      <c r="D31" s="7"/>
    </row>
    <row r="32" spans="1:4" s="35" customFormat="1" ht="12.75" customHeight="1" thickBot="1" x14ac:dyDescent="0.25">
      <c r="A32" s="45" t="s">
        <v>28</v>
      </c>
      <c r="B32" s="46">
        <v>890</v>
      </c>
      <c r="C32" s="47">
        <v>420</v>
      </c>
      <c r="D32" s="7"/>
    </row>
    <row r="33" spans="1:4" s="7" customFormat="1" ht="12.75" customHeight="1" thickBot="1" x14ac:dyDescent="0.25">
      <c r="A33" s="25"/>
      <c r="B33" s="26"/>
      <c r="C33" s="27"/>
    </row>
    <row r="34" spans="1:4" s="35" customFormat="1" ht="12.75" customHeight="1" x14ac:dyDescent="0.2">
      <c r="A34" s="15" t="s">
        <v>29</v>
      </c>
      <c r="B34" s="36">
        <v>530</v>
      </c>
      <c r="C34" s="37">
        <v>290</v>
      </c>
      <c r="D34" s="7"/>
    </row>
    <row r="35" spans="1:4" s="35" customFormat="1" ht="12.75" customHeight="1" x14ac:dyDescent="0.2">
      <c r="A35" s="15" t="s">
        <v>30</v>
      </c>
      <c r="B35" s="36">
        <v>600</v>
      </c>
      <c r="C35" s="37">
        <v>350</v>
      </c>
      <c r="D35" s="7"/>
    </row>
    <row r="36" spans="1:4" s="35" customFormat="1" ht="12.75" customHeight="1" x14ac:dyDescent="0.2">
      <c r="A36" s="15" t="s">
        <v>31</v>
      </c>
      <c r="B36" s="36">
        <v>680</v>
      </c>
      <c r="C36" s="37">
        <v>380</v>
      </c>
      <c r="D36" s="7"/>
    </row>
    <row r="37" spans="1:4" s="35" customFormat="1" ht="12.75" customHeight="1" x14ac:dyDescent="0.2">
      <c r="A37" s="15" t="s">
        <v>32</v>
      </c>
      <c r="B37" s="36">
        <v>770</v>
      </c>
      <c r="C37" s="37">
        <v>470</v>
      </c>
      <c r="D37" s="7"/>
    </row>
    <row r="38" spans="1:4" s="35" customFormat="1" ht="12.75" customHeight="1" x14ac:dyDescent="0.2">
      <c r="A38" s="15" t="s">
        <v>33</v>
      </c>
      <c r="B38" s="36">
        <v>950</v>
      </c>
      <c r="C38" s="37">
        <v>650</v>
      </c>
      <c r="D38" s="7"/>
    </row>
    <row r="39" spans="1:4" s="35" customFormat="1" ht="12.75" customHeight="1" x14ac:dyDescent="0.2">
      <c r="A39" s="32" t="s">
        <v>34</v>
      </c>
      <c r="B39" s="33">
        <v>370</v>
      </c>
      <c r="C39" s="34">
        <v>180</v>
      </c>
      <c r="D39" s="7"/>
    </row>
    <row r="40" spans="1:4" s="35" customFormat="1" ht="12.75" customHeight="1" x14ac:dyDescent="0.2">
      <c r="A40" s="15" t="s">
        <v>35</v>
      </c>
      <c r="B40" s="36">
        <v>400</v>
      </c>
      <c r="C40" s="37">
        <v>190</v>
      </c>
      <c r="D40" s="7"/>
    </row>
    <row r="41" spans="1:4" s="35" customFormat="1" ht="12.75" customHeight="1" x14ac:dyDescent="0.2">
      <c r="A41" s="15" t="s">
        <v>36</v>
      </c>
      <c r="B41" s="36">
        <v>400</v>
      </c>
      <c r="C41" s="37">
        <v>200</v>
      </c>
      <c r="D41" s="7"/>
    </row>
    <row r="42" spans="1:4" s="35" customFormat="1" ht="12.75" customHeight="1" x14ac:dyDescent="0.2">
      <c r="A42" s="15" t="s">
        <v>37</v>
      </c>
      <c r="B42" s="36">
        <v>350</v>
      </c>
      <c r="C42" s="37">
        <v>200</v>
      </c>
      <c r="D42" s="7"/>
    </row>
    <row r="43" spans="1:4" s="35" customFormat="1" ht="12.75" customHeight="1" x14ac:dyDescent="0.2">
      <c r="A43" s="15" t="s">
        <v>38</v>
      </c>
      <c r="B43" s="36">
        <v>430</v>
      </c>
      <c r="C43" s="37">
        <v>230</v>
      </c>
      <c r="D43" s="7"/>
    </row>
    <row r="44" spans="1:4" s="35" customFormat="1" ht="12.75" customHeight="1" x14ac:dyDescent="0.2">
      <c r="A44" s="15" t="s">
        <v>39</v>
      </c>
      <c r="B44" s="36">
        <v>610</v>
      </c>
      <c r="C44" s="37">
        <v>360</v>
      </c>
      <c r="D44" s="7"/>
    </row>
    <row r="45" spans="1:4" s="35" customFormat="1" ht="12.75" customHeight="1" x14ac:dyDescent="0.2">
      <c r="A45" s="15" t="s">
        <v>40</v>
      </c>
      <c r="B45" s="36">
        <v>850</v>
      </c>
      <c r="C45" s="37">
        <v>550</v>
      </c>
      <c r="D45" s="7"/>
    </row>
    <row r="46" spans="1:4" s="35" customFormat="1" ht="12.75" customHeight="1" x14ac:dyDescent="0.2">
      <c r="A46" s="15" t="s">
        <v>41</v>
      </c>
      <c r="B46" s="36">
        <v>890</v>
      </c>
      <c r="C46" s="37">
        <v>570</v>
      </c>
      <c r="D46" s="7"/>
    </row>
    <row r="47" spans="1:4" s="35" customFormat="1" ht="12.75" customHeight="1" x14ac:dyDescent="0.2">
      <c r="A47" s="15" t="s">
        <v>42</v>
      </c>
      <c r="B47" s="36">
        <v>960</v>
      </c>
      <c r="C47" s="37">
        <v>570</v>
      </c>
      <c r="D47" s="7"/>
    </row>
    <row r="48" spans="1:4" s="35" customFormat="1" ht="12.75" customHeight="1" x14ac:dyDescent="0.2">
      <c r="A48" s="15" t="s">
        <v>43</v>
      </c>
      <c r="B48" s="36">
        <v>1180</v>
      </c>
      <c r="C48" s="37">
        <v>700</v>
      </c>
      <c r="D48" s="7"/>
    </row>
    <row r="49" spans="1:4" s="35" customFormat="1" ht="12.75" customHeight="1" x14ac:dyDescent="0.2">
      <c r="A49" s="15" t="s">
        <v>44</v>
      </c>
      <c r="B49" s="36">
        <v>1410</v>
      </c>
      <c r="C49" s="37">
        <v>950</v>
      </c>
      <c r="D49" s="7"/>
    </row>
    <row r="50" spans="1:4" s="41" customFormat="1" ht="12.75" customHeight="1" x14ac:dyDescent="0.2">
      <c r="A50" s="18" t="s">
        <v>45</v>
      </c>
      <c r="B50" s="48">
        <v>1930</v>
      </c>
      <c r="C50" s="40">
        <v>1100</v>
      </c>
      <c r="D50" s="21"/>
    </row>
    <row r="51" spans="1:4" s="41" customFormat="1" ht="12.75" customHeight="1" x14ac:dyDescent="0.2">
      <c r="A51" s="18" t="s">
        <v>46</v>
      </c>
      <c r="B51" s="48">
        <v>2990</v>
      </c>
      <c r="C51" s="40">
        <v>1390</v>
      </c>
      <c r="D51" s="21"/>
    </row>
    <row r="52" spans="1:4" s="41" customFormat="1" ht="12.75" customHeight="1" x14ac:dyDescent="0.2">
      <c r="A52" s="18" t="s">
        <v>47</v>
      </c>
      <c r="B52" s="48">
        <v>1220</v>
      </c>
      <c r="C52" s="49" t="s">
        <v>48</v>
      </c>
      <c r="D52" s="21"/>
    </row>
    <row r="53" spans="1:4" s="41" customFormat="1" ht="12.75" customHeight="1" x14ac:dyDescent="0.2">
      <c r="A53" s="18" t="s">
        <v>49</v>
      </c>
      <c r="B53" s="48">
        <v>730</v>
      </c>
      <c r="C53" s="49" t="s">
        <v>48</v>
      </c>
      <c r="D53" s="21"/>
    </row>
    <row r="54" spans="1:4" s="35" customFormat="1" ht="12.75" customHeight="1" x14ac:dyDescent="0.2">
      <c r="A54" s="15" t="s">
        <v>50</v>
      </c>
      <c r="B54" s="36">
        <v>510</v>
      </c>
      <c r="C54" s="37">
        <v>210</v>
      </c>
      <c r="D54" s="7"/>
    </row>
    <row r="55" spans="1:4" s="35" customFormat="1" ht="12.75" customHeight="1" x14ac:dyDescent="0.2">
      <c r="A55" s="15" t="s">
        <v>51</v>
      </c>
      <c r="B55" s="36">
        <v>650</v>
      </c>
      <c r="C55" s="37">
        <v>340</v>
      </c>
      <c r="D55" s="7"/>
    </row>
    <row r="56" spans="1:4" s="35" customFormat="1" ht="12.75" customHeight="1" x14ac:dyDescent="0.2">
      <c r="A56" s="15" t="s">
        <v>52</v>
      </c>
      <c r="B56" s="36">
        <f>C56+350</f>
        <v>750</v>
      </c>
      <c r="C56" s="37">
        <v>400</v>
      </c>
      <c r="D56" s="7"/>
    </row>
    <row r="57" spans="1:4" s="35" customFormat="1" ht="12.75" customHeight="1" x14ac:dyDescent="0.2">
      <c r="A57" s="15" t="s">
        <v>53</v>
      </c>
      <c r="B57" s="36">
        <v>990</v>
      </c>
      <c r="C57" s="37">
        <v>570</v>
      </c>
      <c r="D57" s="7"/>
    </row>
    <row r="58" spans="1:4" s="35" customFormat="1" ht="12.75" customHeight="1" x14ac:dyDescent="0.2">
      <c r="A58" s="15" t="s">
        <v>54</v>
      </c>
      <c r="B58" s="36">
        <v>1160</v>
      </c>
      <c r="C58" s="37">
        <v>710</v>
      </c>
      <c r="D58" s="7"/>
    </row>
    <row r="59" spans="1:4" s="35" customFormat="1" ht="12.75" customHeight="1" x14ac:dyDescent="0.2">
      <c r="A59" s="15" t="s">
        <v>55</v>
      </c>
      <c r="B59" s="36">
        <v>430</v>
      </c>
      <c r="C59" s="37">
        <v>175</v>
      </c>
      <c r="D59" s="7"/>
    </row>
    <row r="60" spans="1:4" s="35" customFormat="1" ht="12.75" customHeight="1" x14ac:dyDescent="0.2">
      <c r="A60" s="15" t="s">
        <v>56</v>
      </c>
      <c r="B60" s="36">
        <v>470</v>
      </c>
      <c r="C60" s="37">
        <v>200</v>
      </c>
      <c r="D60" s="7"/>
    </row>
    <row r="61" spans="1:4" s="35" customFormat="1" ht="12.75" customHeight="1" x14ac:dyDescent="0.2">
      <c r="A61" s="15" t="s">
        <v>57</v>
      </c>
      <c r="B61" s="36">
        <v>440</v>
      </c>
      <c r="C61" s="37">
        <v>220</v>
      </c>
      <c r="D61" s="7"/>
    </row>
    <row r="62" spans="1:4" s="35" customFormat="1" ht="12.75" customHeight="1" x14ac:dyDescent="0.2">
      <c r="A62" s="15" t="s">
        <v>58</v>
      </c>
      <c r="B62" s="36">
        <v>550</v>
      </c>
      <c r="C62" s="37">
        <v>250</v>
      </c>
      <c r="D62" s="7"/>
    </row>
    <row r="63" spans="1:4" s="35" customFormat="1" ht="12.75" customHeight="1" x14ac:dyDescent="0.2">
      <c r="A63" s="15" t="s">
        <v>59</v>
      </c>
      <c r="B63" s="36">
        <v>725</v>
      </c>
      <c r="C63" s="37">
        <v>400</v>
      </c>
      <c r="D63" s="7"/>
    </row>
    <row r="64" spans="1:4" s="35" customFormat="1" ht="12.75" customHeight="1" x14ac:dyDescent="0.2">
      <c r="A64" s="15" t="s">
        <v>60</v>
      </c>
      <c r="B64" s="36">
        <f>C64+390</f>
        <v>860</v>
      </c>
      <c r="C64" s="37">
        <v>470</v>
      </c>
      <c r="D64" s="7"/>
    </row>
    <row r="65" spans="1:4" s="35" customFormat="1" ht="12.75" customHeight="1" x14ac:dyDescent="0.2">
      <c r="A65" s="15" t="s">
        <v>61</v>
      </c>
      <c r="B65" s="36">
        <v>1030</v>
      </c>
      <c r="C65" s="37">
        <v>580</v>
      </c>
      <c r="D65" s="7"/>
    </row>
    <row r="66" spans="1:4" s="35" customFormat="1" ht="12.75" customHeight="1" x14ac:dyDescent="0.2">
      <c r="A66" s="15" t="s">
        <v>62</v>
      </c>
      <c r="B66" s="36">
        <v>1110</v>
      </c>
      <c r="C66" s="37">
        <v>670</v>
      </c>
      <c r="D66" s="7"/>
    </row>
    <row r="67" spans="1:4" s="35" customFormat="1" ht="12.75" customHeight="1" x14ac:dyDescent="0.2">
      <c r="A67" s="15" t="s">
        <v>63</v>
      </c>
      <c r="B67" s="36">
        <v>1030</v>
      </c>
      <c r="C67" s="37">
        <v>610</v>
      </c>
      <c r="D67" s="7"/>
    </row>
    <row r="68" spans="1:4" s="35" customFormat="1" ht="12.75" customHeight="1" x14ac:dyDescent="0.2">
      <c r="A68" s="15" t="s">
        <v>64</v>
      </c>
      <c r="B68" s="36">
        <v>970</v>
      </c>
      <c r="C68" s="37">
        <v>440</v>
      </c>
      <c r="D68" s="7"/>
    </row>
    <row r="69" spans="1:4" s="35" customFormat="1" ht="12.75" customHeight="1" thickBot="1" x14ac:dyDescent="0.25">
      <c r="A69" s="45" t="s">
        <v>65</v>
      </c>
      <c r="B69" s="46">
        <v>1235</v>
      </c>
      <c r="C69" s="37">
        <v>670</v>
      </c>
      <c r="D69" s="7"/>
    </row>
    <row r="70" spans="1:4" s="35" customFormat="1" ht="12.75" customHeight="1" thickBot="1" x14ac:dyDescent="0.25">
      <c r="A70" s="42"/>
      <c r="B70" s="43"/>
      <c r="C70" s="44"/>
      <c r="D70" s="7"/>
    </row>
    <row r="71" spans="1:4" s="35" customFormat="1" ht="12.75" customHeight="1" x14ac:dyDescent="0.2">
      <c r="A71" s="32" t="s">
        <v>66</v>
      </c>
      <c r="B71" s="33">
        <f>C71+920</f>
        <v>1260</v>
      </c>
      <c r="C71" s="34">
        <v>340</v>
      </c>
      <c r="D71" s="7"/>
    </row>
    <row r="72" spans="1:4" s="35" customFormat="1" ht="12.75" customHeight="1" x14ac:dyDescent="0.2">
      <c r="A72" s="15" t="s">
        <v>67</v>
      </c>
      <c r="B72" s="36">
        <v>1180</v>
      </c>
      <c r="C72" s="37">
        <v>430</v>
      </c>
      <c r="D72" s="7"/>
    </row>
    <row r="73" spans="1:4" s="35" customFormat="1" ht="12.75" customHeight="1" x14ac:dyDescent="0.2">
      <c r="A73" s="15" t="s">
        <v>68</v>
      </c>
      <c r="B73" s="36">
        <v>1320</v>
      </c>
      <c r="C73" s="37">
        <v>520</v>
      </c>
      <c r="D73" s="7"/>
    </row>
    <row r="74" spans="1:4" s="35" customFormat="1" ht="12.75" customHeight="1" x14ac:dyDescent="0.2">
      <c r="A74" s="15" t="s">
        <v>69</v>
      </c>
      <c r="B74" s="36">
        <v>1650</v>
      </c>
      <c r="C74" s="37">
        <v>690</v>
      </c>
      <c r="D74" s="7"/>
    </row>
    <row r="75" spans="1:4" s="35" customFormat="1" ht="12.75" customHeight="1" x14ac:dyDescent="0.2">
      <c r="A75" s="15" t="s">
        <v>70</v>
      </c>
      <c r="B75" s="36">
        <f>C75+870</f>
        <v>1380</v>
      </c>
      <c r="C75" s="37">
        <v>510</v>
      </c>
      <c r="D75" s="7"/>
    </row>
    <row r="76" spans="1:4" s="35" customFormat="1" ht="12.75" customHeight="1" x14ac:dyDescent="0.2">
      <c r="A76" s="15" t="s">
        <v>71</v>
      </c>
      <c r="B76" s="36">
        <v>1580</v>
      </c>
      <c r="C76" s="37">
        <v>630</v>
      </c>
      <c r="D76" s="7"/>
    </row>
    <row r="77" spans="1:4" s="35" customFormat="1" ht="12.75" customHeight="1" x14ac:dyDescent="0.2">
      <c r="A77" s="15" t="s">
        <v>72</v>
      </c>
      <c r="B77" s="36">
        <v>1750</v>
      </c>
      <c r="C77" s="37">
        <v>595</v>
      </c>
      <c r="D77" s="7"/>
    </row>
    <row r="78" spans="1:4" s="35" customFormat="1" ht="12.75" customHeight="1" x14ac:dyDescent="0.2">
      <c r="A78" s="15" t="s">
        <v>73</v>
      </c>
      <c r="B78" s="36">
        <f>C78+1320</f>
        <v>1880</v>
      </c>
      <c r="C78" s="37">
        <v>560</v>
      </c>
      <c r="D78" s="7"/>
    </row>
    <row r="79" spans="1:4" s="35" customFormat="1" ht="12.75" customHeight="1" x14ac:dyDescent="0.2">
      <c r="A79" s="15" t="s">
        <v>74</v>
      </c>
      <c r="B79" s="36">
        <v>1920</v>
      </c>
      <c r="C79" s="37">
        <v>730</v>
      </c>
      <c r="D79" s="7"/>
    </row>
    <row r="80" spans="1:4" s="35" customFormat="1" ht="12.75" customHeight="1" x14ac:dyDescent="0.2">
      <c r="A80" s="15" t="s">
        <v>75</v>
      </c>
      <c r="B80" s="36">
        <f>C80+1100</f>
        <v>1900</v>
      </c>
      <c r="C80" s="37">
        <v>800</v>
      </c>
      <c r="D80" s="7"/>
    </row>
    <row r="81" spans="1:4" s="35" customFormat="1" ht="12.75" customHeight="1" x14ac:dyDescent="0.2">
      <c r="A81" s="15" t="s">
        <v>76</v>
      </c>
      <c r="B81" s="36">
        <f>C81+1680</f>
        <v>2780</v>
      </c>
      <c r="C81" s="37">
        <v>1100</v>
      </c>
      <c r="D81" s="7"/>
    </row>
    <row r="82" spans="1:4" s="35" customFormat="1" ht="12.75" customHeight="1" x14ac:dyDescent="0.2">
      <c r="A82" s="15" t="s">
        <v>77</v>
      </c>
      <c r="B82" s="36">
        <v>3890</v>
      </c>
      <c r="C82" s="37">
        <v>1515</v>
      </c>
      <c r="D82" s="7"/>
    </row>
    <row r="83" spans="1:4" s="35" customFormat="1" ht="12.75" customHeight="1" x14ac:dyDescent="0.2">
      <c r="A83" s="15" t="s">
        <v>78</v>
      </c>
      <c r="B83" s="36">
        <f>C83+2840</f>
        <v>4590</v>
      </c>
      <c r="C83" s="37">
        <v>1750</v>
      </c>
      <c r="D83" s="7"/>
    </row>
    <row r="84" spans="1:4" s="35" customFormat="1" ht="12.75" customHeight="1" x14ac:dyDescent="0.2">
      <c r="A84" s="15" t="s">
        <v>79</v>
      </c>
      <c r="B84" s="36">
        <v>4100</v>
      </c>
      <c r="C84" s="37">
        <v>1880</v>
      </c>
      <c r="D84" s="7"/>
    </row>
    <row r="85" spans="1:4" s="35" customFormat="1" ht="12.75" customHeight="1" thickBot="1" x14ac:dyDescent="0.25">
      <c r="A85" s="45" t="s">
        <v>80</v>
      </c>
      <c r="B85" s="46">
        <f>C85+4120</f>
        <v>6530</v>
      </c>
      <c r="C85" s="37">
        <v>2410</v>
      </c>
      <c r="D85" s="7"/>
    </row>
    <row r="86" spans="1:4" s="35" customFormat="1" ht="12.75" customHeight="1" thickBot="1" x14ac:dyDescent="0.25">
      <c r="A86" s="50"/>
      <c r="B86" s="51"/>
      <c r="C86" s="52"/>
      <c r="D86" s="7"/>
    </row>
    <row r="87" spans="1:4" s="35" customFormat="1" ht="12.75" customHeight="1" x14ac:dyDescent="0.2">
      <c r="A87" s="32" t="s">
        <v>81</v>
      </c>
      <c r="B87" s="33">
        <v>670</v>
      </c>
      <c r="C87" s="34">
        <v>180</v>
      </c>
      <c r="D87" s="7"/>
    </row>
    <row r="88" spans="1:4" s="35" customFormat="1" ht="12.75" customHeight="1" x14ac:dyDescent="0.2">
      <c r="A88" s="15" t="s">
        <v>82</v>
      </c>
      <c r="B88" s="36">
        <v>780</v>
      </c>
      <c r="C88" s="37">
        <v>220</v>
      </c>
      <c r="D88" s="7"/>
    </row>
    <row r="89" spans="1:4" s="35" customFormat="1" ht="12.75" customHeight="1" x14ac:dyDescent="0.2">
      <c r="A89" s="15" t="s">
        <v>83</v>
      </c>
      <c r="B89" s="36">
        <v>940</v>
      </c>
      <c r="C89" s="37">
        <v>390</v>
      </c>
      <c r="D89" s="7"/>
    </row>
    <row r="90" spans="1:4" s="35" customFormat="1" ht="12.75" customHeight="1" x14ac:dyDescent="0.2">
      <c r="A90" s="15" t="s">
        <v>84</v>
      </c>
      <c r="B90" s="36">
        <v>1050</v>
      </c>
      <c r="C90" s="37">
        <v>460</v>
      </c>
      <c r="D90" s="7"/>
    </row>
    <row r="91" spans="1:4" s="35" customFormat="1" ht="12.75" customHeight="1" x14ac:dyDescent="0.2">
      <c r="A91" s="15" t="s">
        <v>85</v>
      </c>
      <c r="B91" s="36">
        <v>1150</v>
      </c>
      <c r="C91" s="37">
        <v>550</v>
      </c>
      <c r="D91" s="7"/>
    </row>
    <row r="92" spans="1:4" s="35" customFormat="1" ht="12.75" customHeight="1" x14ac:dyDescent="0.2">
      <c r="A92" s="15" t="s">
        <v>86</v>
      </c>
      <c r="B92" s="36">
        <v>1460</v>
      </c>
      <c r="C92" s="37">
        <v>710</v>
      </c>
      <c r="D92" s="7"/>
    </row>
    <row r="93" spans="1:4" s="35" customFormat="1" ht="12.75" customHeight="1" x14ac:dyDescent="0.2">
      <c r="A93" s="15" t="s">
        <v>87</v>
      </c>
      <c r="B93" s="36">
        <v>1250</v>
      </c>
      <c r="C93" s="37">
        <v>670</v>
      </c>
      <c r="D93" s="7"/>
    </row>
    <row r="94" spans="1:4" s="35" customFormat="1" ht="12.75" customHeight="1" x14ac:dyDescent="0.2">
      <c r="A94" s="15" t="s">
        <v>88</v>
      </c>
      <c r="B94" s="36">
        <v>1320</v>
      </c>
      <c r="C94" s="37">
        <v>700</v>
      </c>
      <c r="D94" s="7"/>
    </row>
    <row r="95" spans="1:4" s="35" customFormat="1" ht="12.75" customHeight="1" x14ac:dyDescent="0.2">
      <c r="A95" s="15" t="s">
        <v>89</v>
      </c>
      <c r="B95" s="36">
        <v>1410</v>
      </c>
      <c r="C95" s="37">
        <v>750</v>
      </c>
      <c r="D95" s="7"/>
    </row>
    <row r="96" spans="1:4" s="35" customFormat="1" ht="12.75" customHeight="1" thickBot="1" x14ac:dyDescent="0.25">
      <c r="A96" s="45" t="s">
        <v>90</v>
      </c>
      <c r="B96" s="46">
        <v>1710</v>
      </c>
      <c r="C96" s="37">
        <v>980</v>
      </c>
      <c r="D96" s="7"/>
    </row>
    <row r="97" spans="1:4" s="7" customFormat="1" ht="12.75" customHeight="1" thickBot="1" x14ac:dyDescent="0.25">
      <c r="A97" s="25"/>
      <c r="B97" s="26"/>
      <c r="C97" s="27"/>
    </row>
    <row r="98" spans="1:4" s="35" customFormat="1" ht="12.75" customHeight="1" x14ac:dyDescent="0.2">
      <c r="A98" s="32" t="s">
        <v>91</v>
      </c>
      <c r="B98" s="33">
        <v>1500</v>
      </c>
      <c r="C98" s="34">
        <v>390</v>
      </c>
      <c r="D98" s="7"/>
    </row>
    <row r="99" spans="1:4" s="35" customFormat="1" ht="12.75" customHeight="1" x14ac:dyDescent="0.2">
      <c r="A99" s="15" t="s">
        <v>92</v>
      </c>
      <c r="B99" s="36">
        <v>1090</v>
      </c>
      <c r="C99" s="37">
        <v>420</v>
      </c>
      <c r="D99" s="7"/>
    </row>
    <row r="100" spans="1:4" s="35" customFormat="1" ht="12.75" customHeight="1" x14ac:dyDescent="0.2">
      <c r="A100" s="15" t="s">
        <v>93</v>
      </c>
      <c r="B100" s="36">
        <v>1750</v>
      </c>
      <c r="C100" s="37">
        <v>510</v>
      </c>
      <c r="D100" s="7"/>
    </row>
    <row r="101" spans="1:4" s="35" customFormat="1" ht="12.75" customHeight="1" x14ac:dyDescent="0.2">
      <c r="A101" s="15" t="s">
        <v>94</v>
      </c>
      <c r="B101" s="36">
        <v>1390</v>
      </c>
      <c r="C101" s="37">
        <v>670</v>
      </c>
      <c r="D101" s="7"/>
    </row>
    <row r="102" spans="1:4" s="35" customFormat="1" ht="12.75" customHeight="1" x14ac:dyDescent="0.2">
      <c r="A102" s="15" t="s">
        <v>95</v>
      </c>
      <c r="B102" s="36">
        <v>1910</v>
      </c>
      <c r="C102" s="37">
        <v>590</v>
      </c>
      <c r="D102" s="7"/>
    </row>
    <row r="103" spans="1:4" s="35" customFormat="1" ht="12.75" customHeight="1" x14ac:dyDescent="0.2">
      <c r="A103" s="15" t="s">
        <v>96</v>
      </c>
      <c r="B103" s="36">
        <v>2100</v>
      </c>
      <c r="C103" s="37">
        <v>710</v>
      </c>
      <c r="D103" s="7"/>
    </row>
    <row r="104" spans="1:4" s="35" customFormat="1" ht="12.75" customHeight="1" x14ac:dyDescent="0.2">
      <c r="A104" s="15" t="s">
        <v>97</v>
      </c>
      <c r="B104" s="36">
        <v>1890</v>
      </c>
      <c r="C104" s="37">
        <v>750</v>
      </c>
      <c r="D104" s="7"/>
    </row>
    <row r="105" spans="1:4" s="35" customFormat="1" ht="12.75" customHeight="1" x14ac:dyDescent="0.2">
      <c r="A105" s="15" t="s">
        <v>98</v>
      </c>
      <c r="B105" s="36">
        <v>2850</v>
      </c>
      <c r="C105" s="37">
        <v>1050</v>
      </c>
      <c r="D105" s="7"/>
    </row>
    <row r="106" spans="1:4" s="35" customFormat="1" ht="12.75" customHeight="1" thickBot="1" x14ac:dyDescent="0.25">
      <c r="A106" s="45" t="s">
        <v>99</v>
      </c>
      <c r="B106" s="36">
        <v>3820</v>
      </c>
      <c r="C106" s="37">
        <v>1470</v>
      </c>
      <c r="D106" s="7"/>
    </row>
    <row r="107" spans="1:4" s="54" customFormat="1" ht="12.75" customHeight="1" thickBot="1" x14ac:dyDescent="0.25">
      <c r="A107" s="53"/>
      <c r="B107" s="43"/>
      <c r="C107" s="44"/>
      <c r="D107" s="7"/>
    </row>
    <row r="108" spans="1:4" s="54" customFormat="1" ht="12.75" customHeight="1" thickBot="1" x14ac:dyDescent="0.25">
      <c r="A108" s="55" t="s">
        <v>100</v>
      </c>
      <c r="B108" s="56" t="s">
        <v>48</v>
      </c>
      <c r="C108" s="57">
        <v>1000</v>
      </c>
      <c r="D108" s="7"/>
    </row>
    <row r="109" spans="1:4" s="54" customFormat="1" ht="12.75" customHeight="1" thickBot="1" x14ac:dyDescent="0.25">
      <c r="A109" s="58"/>
      <c r="B109" s="51"/>
      <c r="C109" s="52"/>
      <c r="D109" s="7"/>
    </row>
    <row r="110" spans="1:4" s="54" customFormat="1" ht="12.75" customHeight="1" thickBot="1" x14ac:dyDescent="0.25">
      <c r="A110" s="55" t="s">
        <v>101</v>
      </c>
      <c r="B110" s="56" t="s">
        <v>48</v>
      </c>
      <c r="C110" s="57">
        <v>400</v>
      </c>
      <c r="D110" s="7"/>
    </row>
    <row r="111" spans="1:4" s="54" customFormat="1" ht="12.75" customHeight="1" thickBot="1" x14ac:dyDescent="0.25">
      <c r="A111" s="58"/>
      <c r="B111" s="51"/>
      <c r="C111" s="52"/>
      <c r="D111" s="7"/>
    </row>
    <row r="112" spans="1:4" s="54" customFormat="1" ht="12.75" customHeight="1" x14ac:dyDescent="0.2">
      <c r="A112" s="15" t="s">
        <v>102</v>
      </c>
      <c r="B112" s="36">
        <v>3800</v>
      </c>
      <c r="C112" s="59" t="s">
        <v>48</v>
      </c>
      <c r="D112" s="7"/>
    </row>
    <row r="113" spans="1:5" s="54" customFormat="1" ht="12.75" customHeight="1" x14ac:dyDescent="0.2">
      <c r="A113" s="15" t="s">
        <v>103</v>
      </c>
      <c r="B113" s="36">
        <v>3550</v>
      </c>
      <c r="C113" s="59" t="s">
        <v>48</v>
      </c>
      <c r="D113" s="7"/>
      <c r="E113" s="60"/>
    </row>
    <row r="114" spans="1:5" s="54" customFormat="1" ht="12.75" customHeight="1" x14ac:dyDescent="0.2">
      <c r="A114" s="15" t="s">
        <v>104</v>
      </c>
      <c r="B114" s="36">
        <v>4200</v>
      </c>
      <c r="C114" s="59" t="s">
        <v>48</v>
      </c>
      <c r="D114" s="7"/>
    </row>
    <row r="115" spans="1:5" s="54" customFormat="1" ht="12.75" customHeight="1" x14ac:dyDescent="0.2">
      <c r="A115" s="15" t="s">
        <v>105</v>
      </c>
      <c r="B115" s="36">
        <v>4350</v>
      </c>
      <c r="C115" s="59" t="s">
        <v>48</v>
      </c>
      <c r="D115" s="7"/>
      <c r="E115" s="60"/>
    </row>
    <row r="116" spans="1:5" s="54" customFormat="1" ht="12.75" customHeight="1" x14ac:dyDescent="0.2">
      <c r="A116" s="15" t="s">
        <v>106</v>
      </c>
      <c r="B116" s="36">
        <v>5610</v>
      </c>
      <c r="C116" s="59" t="s">
        <v>48</v>
      </c>
      <c r="D116" s="7"/>
    </row>
    <row r="117" spans="1:5" s="54" customFormat="1" ht="12.75" customHeight="1" x14ac:dyDescent="0.2">
      <c r="A117" s="15" t="s">
        <v>107</v>
      </c>
      <c r="B117" s="36">
        <v>3780</v>
      </c>
      <c r="C117" s="59" t="s">
        <v>48</v>
      </c>
      <c r="D117" s="7"/>
      <c r="E117" s="60"/>
    </row>
    <row r="118" spans="1:5" s="54" customFormat="1" ht="12.75" customHeight="1" thickBot="1" x14ac:dyDescent="0.25">
      <c r="A118" s="31" t="s">
        <v>108</v>
      </c>
      <c r="B118" s="61">
        <v>4500</v>
      </c>
      <c r="C118" s="62" t="s">
        <v>48</v>
      </c>
      <c r="D118" s="7"/>
    </row>
    <row r="119" spans="1:5" ht="12.75" customHeight="1" thickBot="1" x14ac:dyDescent="0.25">
      <c r="A119" s="53"/>
      <c r="B119" s="63"/>
      <c r="C119" s="64"/>
    </row>
    <row r="120" spans="1:5" ht="12.75" customHeight="1" x14ac:dyDescent="0.2">
      <c r="A120" s="65" t="s">
        <v>109</v>
      </c>
      <c r="B120" s="66">
        <v>750</v>
      </c>
      <c r="C120" s="67"/>
    </row>
    <row r="121" spans="1:5" ht="12.75" customHeight="1" x14ac:dyDescent="0.2">
      <c r="A121" s="68" t="s">
        <v>110</v>
      </c>
      <c r="B121" s="36">
        <v>420</v>
      </c>
      <c r="C121" s="69"/>
    </row>
    <row r="122" spans="1:5" ht="12.75" customHeight="1" x14ac:dyDescent="0.2">
      <c r="A122" s="68" t="s">
        <v>111</v>
      </c>
      <c r="B122" s="36">
        <v>700</v>
      </c>
      <c r="C122" s="69"/>
    </row>
    <row r="123" spans="1:5" ht="12.75" customHeight="1" x14ac:dyDescent="0.2">
      <c r="A123" s="68" t="s">
        <v>112</v>
      </c>
      <c r="B123" s="36">
        <v>750</v>
      </c>
      <c r="C123" s="69"/>
    </row>
    <row r="124" spans="1:5" ht="12.75" customHeight="1" x14ac:dyDescent="0.2">
      <c r="A124" s="68" t="s">
        <v>113</v>
      </c>
      <c r="B124" s="36">
        <v>920</v>
      </c>
      <c r="C124" s="69"/>
    </row>
    <row r="125" spans="1:5" ht="12.75" customHeight="1" x14ac:dyDescent="0.2">
      <c r="A125" s="68" t="s">
        <v>114</v>
      </c>
      <c r="B125" s="36">
        <v>500</v>
      </c>
      <c r="C125" s="69"/>
    </row>
    <row r="126" spans="1:5" ht="12.75" customHeight="1" x14ac:dyDescent="0.2">
      <c r="A126" s="68" t="s">
        <v>115</v>
      </c>
      <c r="B126" s="36">
        <v>470</v>
      </c>
      <c r="C126" s="69"/>
    </row>
    <row r="127" spans="1:5" ht="12.75" customHeight="1" x14ac:dyDescent="0.2">
      <c r="A127" s="68" t="s">
        <v>116</v>
      </c>
      <c r="B127" s="36">
        <v>600</v>
      </c>
      <c r="C127" s="69"/>
    </row>
    <row r="128" spans="1:5" ht="12.75" customHeight="1" x14ac:dyDescent="0.2">
      <c r="A128" s="68" t="s">
        <v>117</v>
      </c>
      <c r="B128" s="36">
        <v>700</v>
      </c>
      <c r="C128" s="69"/>
    </row>
    <row r="129" spans="1:3" ht="12.75" customHeight="1" thickBot="1" x14ac:dyDescent="0.25">
      <c r="A129" s="70" t="s">
        <v>118</v>
      </c>
      <c r="B129" s="61">
        <v>470</v>
      </c>
      <c r="C129" s="71"/>
    </row>
  </sheetData>
  <mergeCells count="1">
    <mergeCell ref="A1:C1"/>
  </mergeCells>
  <pageMargins left="0.75" right="0.75" top="1" bottom="1" header="0.5" footer="0.5"/>
  <pageSetup paperSize="9" scale="6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печати и штампы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2014-08-07T18:49:47Z</dcterms:created>
  <dcterms:modified xsi:type="dcterms:W3CDTF">2014-08-07T18:50:04Z</dcterms:modified>
</cp:coreProperties>
</file>